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Смета" sheetId="1" r:id="rId1"/>
  </sheets>
  <definedNames>
    <definedName name="_xlnm.Print_Titles" localSheetId="0">'Смета'!$20:$20</definedName>
    <definedName name="_xlnm.Print_Area" localSheetId="0">'Смета'!$A$3:$AE$108</definedName>
  </definedNames>
  <calcPr fullCalcOnLoad="1" refMode="R1C1"/>
</workbook>
</file>

<file path=xl/sharedStrings.xml><?xml version="1.0" encoding="utf-8"?>
<sst xmlns="http://schemas.openxmlformats.org/spreadsheetml/2006/main" count="175" uniqueCount="67">
  <si>
    <t>"СОГЛАСОВАНО"</t>
  </si>
  <si>
    <t/>
  </si>
  <si>
    <t>"УТВЕРЖДАЮ"</t>
  </si>
  <si>
    <t xml:space="preserve">Подрядчик </t>
  </si>
  <si>
    <t xml:space="preserve">Заказчик </t>
  </si>
  <si>
    <t>/</t>
  </si>
  <si>
    <t>Форма №1а</t>
  </si>
  <si>
    <t>(локальный сметный расчет)</t>
  </si>
  <si>
    <t xml:space="preserve">на </t>
  </si>
  <si>
    <t>(наименование работ и затрат, наименование объекта)</t>
  </si>
  <si>
    <t>Сметная стоимость</t>
  </si>
  <si>
    <t xml:space="preserve"> тыс.руб.</t>
  </si>
  <si>
    <t>Средства на оплату труда</t>
  </si>
  <si>
    <t>Составлен(а) в уровне текущих (прогнозных) цен на декабрь 2012 г.</t>
  </si>
  <si>
    <t>№пп</t>
  </si>
  <si>
    <t>Шифр, номера нормативов и коды ресурсов</t>
  </si>
  <si>
    <t>Наименование работ и затрат</t>
  </si>
  <si>
    <t>Ед. изм.</t>
  </si>
  <si>
    <t>Кол-во единиц</t>
  </si>
  <si>
    <t>Цена на единицу измерения, руб.</t>
  </si>
  <si>
    <t>Поправочные коэффициенты</t>
  </si>
  <si>
    <t>Коэффициенты зимних удорожаний</t>
  </si>
  <si>
    <t>Коэффициенты пересчета</t>
  </si>
  <si>
    <t>ВСЕГО затрат, руб.</t>
  </si>
  <si>
    <t>Справ.</t>
  </si>
  <si>
    <t>ЗТР, всего чел-ч</t>
  </si>
  <si>
    <t>Стоим. ед. с нач., руб.</t>
  </si>
  <si>
    <t>100 м2</t>
  </si>
  <si>
    <t>ЗП</t>
  </si>
  <si>
    <t>ЭМ</t>
  </si>
  <si>
    <t>в т.ч. ЗПМ</t>
  </si>
  <si>
    <t>МР</t>
  </si>
  <si>
    <t>НР от ЗП</t>
  </si>
  <si>
    <t>СП от ЗП</t>
  </si>
  <si>
    <t>НР и СП от ЗПМ (100,00% и 67,00%)</t>
  </si>
  <si>
    <t>ЗТР</t>
  </si>
  <si>
    <t>%</t>
  </si>
  <si>
    <t>чел-ч</t>
  </si>
  <si>
    <t>Итого по разделу</t>
  </si>
  <si>
    <t>Раздел Строительные работы</t>
  </si>
  <si>
    <t>ТСН
3.9-22-1</t>
  </si>
  <si>
    <t>Монтаж кровельного покрытия из поликарбоната</t>
  </si>
  <si>
    <t>1.1-1-3551</t>
  </si>
  <si>
    <t>Листы из литого поликарбоната, толщина 10 мм</t>
  </si>
  <si>
    <t>м2</t>
  </si>
  <si>
    <t>ТСН
6.58-19-1</t>
  </si>
  <si>
    <t>Навеска водосточных труб с подмостей</t>
  </si>
  <si>
    <t>100 м</t>
  </si>
  <si>
    <t>(1,87)</t>
  </si>
  <si>
    <t>1.7-1-2</t>
  </si>
  <si>
    <t>Детали устройства кровель и водостоков по фасадам зданий из оцинкованной кровельной стали для водосточных наружных труб, диаметр от 120 до 250 мм, звенья</t>
  </si>
  <si>
    <t>м</t>
  </si>
  <si>
    <t>Итого по всем разделам</t>
  </si>
  <si>
    <t>НДС, %</t>
  </si>
  <si>
    <t>Всего</t>
  </si>
  <si>
    <t xml:space="preserve">Составил </t>
  </si>
  <si>
    <t>(должность, подпись (инициалы, фамилия))</t>
  </si>
  <si>
    <t xml:space="preserve">Проверил </t>
  </si>
  <si>
    <t>Генеральный директор                                          ОАО "МДЦМП Марьино"</t>
  </si>
  <si>
    <t>Г.А. Богачев</t>
  </si>
  <si>
    <t>ЛОКАЛЬНАЯ СМЕТА</t>
  </si>
  <si>
    <t>0.82</t>
  </si>
  <si>
    <t>(182,33)</t>
  </si>
  <si>
    <t>Приложение № 1                                    к договору подряда № ________                                        от «___» ___________ 2014 г.</t>
  </si>
  <si>
    <t>"___" _____________ 2014 г.</t>
  </si>
  <si>
    <t>"___" ______________ 2014 г.</t>
  </si>
  <si>
    <t xml:space="preserve">  Выполнение работ по ремонту и модернизации входных групп (монтаж кровельного покрытия козырьков из поликарбоната, навеска водосточных труб) здания МДЦМП Марьино, расположенного по адресу: г. Москва, ул. Люблинская, д. 151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</si>
</sst>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46">
    <font>
      <sz val="10"/>
      <name val="Arial"/>
      <family val="0"/>
    </font>
    <font>
      <sz val="10"/>
      <name val="Courier New"/>
      <family val="0"/>
    </font>
    <font>
      <sz val="8"/>
      <name val="Courier New"/>
      <family val="0"/>
    </font>
    <font>
      <b/>
      <sz val="8"/>
      <name val="Courier New"/>
      <family val="0"/>
    </font>
    <font>
      <b/>
      <sz val="10"/>
      <color indexed="8"/>
      <name val="Courier New"/>
      <family val="3"/>
    </font>
    <font>
      <sz val="8"/>
      <color indexed="8"/>
      <name val="Courier New"/>
      <family val="3"/>
    </font>
    <font>
      <b/>
      <sz val="8"/>
      <color indexed="8"/>
      <name val="Courier New"/>
      <family val="3"/>
    </font>
    <font>
      <b/>
      <sz val="12"/>
      <color indexed="8"/>
      <name val="Courier New"/>
      <family val="3"/>
    </font>
    <font>
      <i/>
      <sz val="8"/>
      <color indexed="8"/>
      <name val="Courier New"/>
      <family val="3"/>
    </font>
    <font>
      <b/>
      <i/>
      <sz val="8"/>
      <color indexed="8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rgb="FF1F4A7E"/>
      <name val="Calibri"/>
      <family val="2"/>
    </font>
    <font>
      <b/>
      <sz val="13"/>
      <color rgb="FF1F4A7E"/>
      <name val="Calibri"/>
      <family val="2"/>
    </font>
    <font>
      <b/>
      <sz val="11"/>
      <color rgb="FF1F4A7E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8"/>
      <color rgb="FF1F4A7E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000000"/>
      <name val="Courier New"/>
      <family val="3"/>
    </font>
    <font>
      <sz val="8"/>
      <color rgb="FF000000"/>
      <name val="Courier New"/>
      <family val="3"/>
    </font>
  </fonts>
  <fills count="38">
    <fill>
      <patternFill/>
    </fill>
    <fill>
      <patternFill patternType="gray125"/>
    </fill>
    <fill>
      <patternFill patternType="solid">
        <fgColor rgb="FFDCE5F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B8CBE4"/>
        <bgColor indexed="64"/>
      </patternFill>
    </fill>
    <fill>
      <patternFill patternType="solid">
        <fgColor rgb="FFE5B8B6"/>
        <bgColor indexed="64"/>
      </patternFill>
    </fill>
    <fill>
      <patternFill patternType="solid">
        <fgColor rgb="FFD5E3BB"/>
        <bgColor indexed="64"/>
      </patternFill>
    </fill>
    <fill>
      <patternFill patternType="solid">
        <fgColor rgb="FFCABFD8"/>
        <bgColor indexed="64"/>
      </patternFill>
    </fill>
    <fill>
      <patternFill patternType="solid">
        <fgColor rgb="FFB6DDE8"/>
        <bgColor indexed="64"/>
      </patternFill>
    </fill>
    <fill>
      <patternFill patternType="solid">
        <fgColor rgb="FFFBD3B3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rgb="FFB2A1C6"/>
        <bgColor indexed="64"/>
      </patternFill>
    </fill>
    <fill>
      <patternFill patternType="solid">
        <fgColor rgb="FF94CDDD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5181BD"/>
        <bgColor indexed="64"/>
      </patternFill>
    </fill>
    <fill>
      <patternFill patternType="solid">
        <fgColor rgb="FFC0514D"/>
        <bgColor indexed="64"/>
      </patternFill>
    </fill>
    <fill>
      <patternFill patternType="solid">
        <fgColor rgb="FF9ABA58"/>
        <bgColor indexed="64"/>
      </patternFill>
    </fill>
    <fill>
      <patternFill patternType="solid">
        <fgColor rgb="FF7E62A1"/>
        <bgColor indexed="64"/>
      </patternFill>
    </fill>
    <fill>
      <patternFill patternType="solid">
        <fgColor rgb="FF4CACC6"/>
        <bgColor indexed="64"/>
      </patternFill>
    </fill>
    <fill>
      <patternFill patternType="solid">
        <fgColor rgb="FFF795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rgb="FF5181BD"/>
      </bottom>
    </border>
    <border>
      <left>
        <color indexed="63"/>
      </left>
      <right>
        <color indexed="63"/>
      </right>
      <top>
        <color indexed="63"/>
      </top>
      <bottom style="thick">
        <color rgb="FFA6BFDD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>
        <color indexed="63"/>
      </left>
      <right>
        <color indexed="63"/>
      </right>
      <top style="thin">
        <color rgb="FF5181BD"/>
      </top>
      <bottom style="double">
        <color rgb="FF5181BD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0" fillId="28" borderId="0" applyNumberFormat="0">
      <alignment/>
      <protection/>
    </xf>
    <xf numFmtId="0" fontId="10" fillId="29" borderId="0" applyNumberFormat="0">
      <alignment/>
      <protection/>
    </xf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30" borderId="7" applyNumberFormat="0" applyAlignment="0" applyProtection="0"/>
    <xf numFmtId="0" fontId="37" fillId="0" borderId="0" applyNumberFormat="0" applyFill="0" applyBorder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3" borderId="8" applyNumberFormat="0" applyFont="0" applyAlignment="0" applyProtection="0"/>
    <xf numFmtId="0" fontId="10" fillId="34" borderId="0" applyNumberFormat="0">
      <alignment/>
      <protection/>
    </xf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10" fillId="35" borderId="0" applyNumberFormat="0">
      <alignment/>
      <protection/>
    </xf>
    <xf numFmtId="0" fontId="10" fillId="36" borderId="0" applyNumberFormat="0">
      <alignment/>
      <protection/>
    </xf>
    <xf numFmtId="0" fontId="43" fillId="37" borderId="0" applyNumberFormat="0" applyBorder="0" applyAlignment="0" applyProtection="0"/>
  </cellStyleXfs>
  <cellXfs count="61">
    <xf numFmtId="0" fontId="0" fillId="0" borderId="0" xfId="0" applyNumberFormat="1" applyAlignment="1">
      <alignment/>
    </xf>
    <xf numFmtId="0" fontId="0" fillId="0" borderId="10" xfId="0" applyNumberFormat="1" applyBorder="1" applyAlignment="1">
      <alignment/>
    </xf>
    <xf numFmtId="0" fontId="0" fillId="0" borderId="11" xfId="0" applyNumberFormat="1" applyBorder="1" applyAlignment="1">
      <alignment/>
    </xf>
    <xf numFmtId="0" fontId="5" fillId="0" borderId="0" xfId="0" applyNumberFormat="1" applyFont="1" applyAlignment="1">
      <alignment horizontal="left" wrapText="1"/>
    </xf>
    <xf numFmtId="0" fontId="5" fillId="0" borderId="10" xfId="0" applyNumberFormat="1" applyFont="1" applyBorder="1" applyAlignment="1">
      <alignment horizontal="left" wrapText="1"/>
    </xf>
    <xf numFmtId="0" fontId="5" fillId="0" borderId="0" xfId="0" applyNumberFormat="1" applyFont="1" applyAlignment="1">
      <alignment horizontal="left" vertical="top" wrapText="1"/>
    </xf>
    <xf numFmtId="0" fontId="8" fillId="0" borderId="0" xfId="0" applyNumberFormat="1" applyFont="1" applyAlignment="1">
      <alignment horizontal="left" vertical="top" wrapText="1"/>
    </xf>
    <xf numFmtId="0" fontId="5" fillId="0" borderId="12" xfId="0" applyNumberFormat="1" applyFont="1" applyBorder="1" applyAlignment="1">
      <alignment horizontal="center" vertical="center" wrapText="1"/>
    </xf>
    <xf numFmtId="0" fontId="5" fillId="0" borderId="0" xfId="0" applyNumberFormat="1" applyFont="1" applyAlignment="1">
      <alignment horizontal="left" vertical="center" wrapText="1"/>
    </xf>
    <xf numFmtId="0" fontId="4" fillId="0" borderId="0" xfId="0" applyNumberFormat="1" applyFont="1" applyAlignment="1">
      <alignment horizontal="center" vertical="center" wrapText="1"/>
    </xf>
    <xf numFmtId="0" fontId="5" fillId="0" borderId="0" xfId="0" applyNumberFormat="1" applyFont="1" applyAlignment="1">
      <alignment horizontal="left" vertical="top" wrapText="1"/>
    </xf>
    <xf numFmtId="2" fontId="5" fillId="0" borderId="0" xfId="0" applyNumberFormat="1" applyFont="1" applyAlignment="1">
      <alignment horizontal="right" vertical="top"/>
    </xf>
    <xf numFmtId="164" fontId="8" fillId="0" borderId="0" xfId="0" applyNumberFormat="1" applyFont="1" applyAlignment="1">
      <alignment horizontal="right" vertical="top"/>
    </xf>
    <xf numFmtId="0" fontId="5" fillId="0" borderId="0" xfId="0" applyNumberFormat="1" applyFont="1" applyAlignment="1">
      <alignment horizontal="left" vertical="top"/>
    </xf>
    <xf numFmtId="0" fontId="8" fillId="0" borderId="0" xfId="0" applyNumberFormat="1" applyFont="1" applyAlignment="1">
      <alignment horizontal="right" vertical="top"/>
    </xf>
    <xf numFmtId="0" fontId="9" fillId="0" borderId="0" xfId="0" applyNumberFormat="1" applyFont="1" applyAlignment="1">
      <alignment horizontal="left" vertical="top"/>
    </xf>
    <xf numFmtId="0" fontId="5" fillId="0" borderId="0" xfId="0" applyNumberFormat="1" applyFont="1" applyAlignment="1">
      <alignment horizontal="left" wrapText="1"/>
    </xf>
    <xf numFmtId="0" fontId="5" fillId="0" borderId="0" xfId="0" applyNumberFormat="1" applyFont="1" applyAlignment="1">
      <alignment horizontal="right" vertical="top"/>
    </xf>
    <xf numFmtId="2" fontId="6" fillId="0" borderId="0" xfId="0" applyNumberFormat="1" applyFont="1" applyAlignment="1">
      <alignment horizontal="right" vertical="top"/>
    </xf>
    <xf numFmtId="0" fontId="4" fillId="0" borderId="0" xfId="0" applyNumberFormat="1" applyFont="1" applyAlignment="1">
      <alignment horizontal="center" vertical="center" wrapText="1"/>
    </xf>
    <xf numFmtId="0" fontId="5" fillId="0" borderId="10" xfId="0" applyNumberFormat="1" applyFont="1" applyBorder="1" applyAlignment="1">
      <alignment horizontal="left" wrapText="1"/>
    </xf>
    <xf numFmtId="0" fontId="5" fillId="0" borderId="13" xfId="0" applyNumberFormat="1" applyFont="1" applyBorder="1" applyAlignment="1">
      <alignment horizontal="left" wrapText="1"/>
    </xf>
    <xf numFmtId="0" fontId="5" fillId="0" borderId="0" xfId="0" applyNumberFormat="1" applyFont="1" applyAlignment="1">
      <alignment horizontal="center" vertical="center" wrapText="1"/>
    </xf>
    <xf numFmtId="0" fontId="5" fillId="0" borderId="14" xfId="0" applyNumberFormat="1" applyFont="1" applyBorder="1" applyAlignment="1">
      <alignment horizontal="center" vertical="center" wrapText="1"/>
    </xf>
    <xf numFmtId="0" fontId="5" fillId="0" borderId="15" xfId="0" applyNumberFormat="1" applyFont="1" applyBorder="1" applyAlignment="1">
      <alignment horizontal="center" vertical="center" wrapText="1"/>
    </xf>
    <xf numFmtId="0" fontId="5" fillId="0" borderId="16" xfId="0" applyNumberFormat="1" applyFont="1" applyBorder="1" applyAlignment="1">
      <alignment horizontal="center" vertical="center" wrapText="1"/>
    </xf>
    <xf numFmtId="0" fontId="5" fillId="0" borderId="17" xfId="0" applyNumberFormat="1" applyFont="1" applyBorder="1" applyAlignment="1">
      <alignment horizontal="center" vertical="center" wrapText="1"/>
    </xf>
    <xf numFmtId="0" fontId="5" fillId="0" borderId="18" xfId="0" applyNumberFormat="1" applyFont="1" applyBorder="1" applyAlignment="1">
      <alignment horizontal="center" vertical="center" wrapText="1"/>
    </xf>
    <xf numFmtId="0" fontId="5" fillId="0" borderId="19" xfId="0" applyNumberFormat="1" applyFont="1" applyBorder="1" applyAlignment="1">
      <alignment horizontal="center" vertical="center" wrapText="1"/>
    </xf>
    <xf numFmtId="0" fontId="5" fillId="0" borderId="20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 wrapText="1"/>
    </xf>
    <xf numFmtId="0" fontId="5" fillId="0" borderId="21" xfId="0" applyNumberFormat="1" applyFont="1" applyBorder="1" applyAlignment="1">
      <alignment horizontal="center" vertical="center" wrapText="1"/>
    </xf>
    <xf numFmtId="0" fontId="5" fillId="0" borderId="22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23" xfId="0" applyNumberFormat="1" applyFont="1" applyBorder="1" applyAlignment="1">
      <alignment horizontal="center" vertical="center" wrapText="1"/>
    </xf>
    <xf numFmtId="0" fontId="5" fillId="0" borderId="24" xfId="0" applyNumberFormat="1" applyFont="1" applyBorder="1" applyAlignment="1">
      <alignment horizontal="center" vertical="center" wrapText="1"/>
    </xf>
    <xf numFmtId="0" fontId="5" fillId="0" borderId="13" xfId="0" applyNumberFormat="1" applyFont="1" applyBorder="1" applyAlignment="1">
      <alignment horizontal="center" vertical="center" wrapText="1"/>
    </xf>
    <xf numFmtId="0" fontId="5" fillId="0" borderId="25" xfId="0" applyNumberFormat="1" applyFont="1" applyBorder="1" applyAlignment="1">
      <alignment horizontal="center" vertical="center" wrapText="1"/>
    </xf>
    <xf numFmtId="0" fontId="5" fillId="0" borderId="18" xfId="0" applyNumberFormat="1" applyFont="1" applyBorder="1" applyAlignment="1">
      <alignment horizontal="center" vertical="top" wrapText="1"/>
    </xf>
    <xf numFmtId="0" fontId="9" fillId="0" borderId="0" xfId="0" applyNumberFormat="1" applyFont="1" applyAlignment="1">
      <alignment horizontal="right" vertical="top" wrapText="1"/>
    </xf>
    <xf numFmtId="0" fontId="5" fillId="0" borderId="10" xfId="0" applyNumberFormat="1" applyFont="1" applyBorder="1" applyAlignment="1">
      <alignment horizontal="right" wrapText="1"/>
    </xf>
    <xf numFmtId="0" fontId="5" fillId="0" borderId="0" xfId="0" applyNumberFormat="1" applyFont="1" applyAlignment="1">
      <alignment horizontal="left" vertical="center" wrapText="1"/>
    </xf>
    <xf numFmtId="2" fontId="44" fillId="0" borderId="0" xfId="0" applyNumberFormat="1" applyFont="1" applyFill="1" applyBorder="1" applyAlignment="1" applyProtection="1">
      <alignment horizontal="right" vertical="top"/>
      <protection/>
    </xf>
    <xf numFmtId="2" fontId="9" fillId="0" borderId="0" xfId="0" applyNumberFormat="1" applyFont="1" applyAlignment="1">
      <alignment horizontal="right" vertical="top"/>
    </xf>
    <xf numFmtId="164" fontId="6" fillId="0" borderId="0" xfId="0" applyNumberFormat="1" applyFont="1" applyAlignment="1">
      <alignment horizontal="right" wrapText="1"/>
    </xf>
    <xf numFmtId="0" fontId="5" fillId="0" borderId="0" xfId="0" applyNumberFormat="1" applyFont="1" applyAlignment="1">
      <alignment horizontal="right" vertical="top" wrapText="1"/>
    </xf>
    <xf numFmtId="0" fontId="5" fillId="0" borderId="10" xfId="0" applyNumberFormat="1" applyFont="1" applyBorder="1" applyAlignment="1">
      <alignment horizontal="left" vertical="top" wrapText="1"/>
    </xf>
    <xf numFmtId="0" fontId="5" fillId="0" borderId="0" xfId="0" applyNumberFormat="1" applyFont="1" applyAlignment="1">
      <alignment horizontal="right" wrapText="1"/>
    </xf>
    <xf numFmtId="0" fontId="6" fillId="0" borderId="0" xfId="0" applyNumberFormat="1" applyFont="1" applyAlignment="1">
      <alignment horizontal="right" vertical="top" wrapText="1"/>
    </xf>
    <xf numFmtId="2" fontId="45" fillId="0" borderId="0" xfId="0" applyNumberFormat="1" applyFont="1" applyFill="1" applyBorder="1" applyAlignment="1" applyProtection="1">
      <alignment horizontal="right" vertical="top"/>
      <protection/>
    </xf>
    <xf numFmtId="0" fontId="6" fillId="0" borderId="10" xfId="0" applyNumberFormat="1" applyFont="1" applyBorder="1" applyAlignment="1">
      <alignment horizontal="left" vertical="center" wrapText="1"/>
    </xf>
    <xf numFmtId="164" fontId="5" fillId="0" borderId="0" xfId="0" applyNumberFormat="1" applyFont="1" applyAlignment="1">
      <alignment horizontal="right" vertical="top"/>
    </xf>
    <xf numFmtId="49" fontId="45" fillId="0" borderId="0" xfId="0" applyNumberFormat="1" applyFont="1" applyFill="1" applyBorder="1" applyAlignment="1" applyProtection="1">
      <alignment horizontal="right" vertical="top"/>
      <protection/>
    </xf>
    <xf numFmtId="0" fontId="7" fillId="0" borderId="0" xfId="0" applyNumberFormat="1" applyFont="1" applyAlignment="1">
      <alignment horizontal="center" wrapText="1"/>
    </xf>
    <xf numFmtId="2" fontId="8" fillId="0" borderId="0" xfId="0" applyNumberFormat="1" applyFont="1" applyAlignment="1">
      <alignment horizontal="right" vertical="top"/>
    </xf>
    <xf numFmtId="0" fontId="8" fillId="0" borderId="0" xfId="0" applyNumberFormat="1" applyFont="1" applyAlignment="1">
      <alignment horizontal="left" vertical="top" wrapText="1"/>
    </xf>
    <xf numFmtId="2" fontId="5" fillId="0" borderId="0" xfId="0" applyNumberFormat="1" applyFont="1" applyAlignment="1">
      <alignment horizontal="right" vertical="top" wrapText="1"/>
    </xf>
    <xf numFmtId="0" fontId="9" fillId="0" borderId="0" xfId="0" applyNumberFormat="1" applyFont="1" applyAlignment="1">
      <alignment horizontal="left" vertical="top" wrapText="1"/>
    </xf>
    <xf numFmtId="164" fontId="6" fillId="0" borderId="0" xfId="0" applyNumberFormat="1" applyFont="1" applyAlignment="1">
      <alignment horizontal="right" vertical="top" wrapText="1"/>
    </xf>
    <xf numFmtId="0" fontId="4" fillId="0" borderId="0" xfId="0" applyNumberFormat="1" applyFont="1" applyAlignment="1">
      <alignment horizontal="left" vertical="center" wrapText="1"/>
    </xf>
    <xf numFmtId="0" fontId="5" fillId="0" borderId="0" xfId="0" applyNumberFormat="1" applyFont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E66"/>
  <sheetViews>
    <sheetView showGridLines="0" tabSelected="1" view="pageBreakPreview" zoomScaleSheetLayoutView="100" zoomScalePageLayoutView="0" workbookViewId="0" topLeftCell="A1">
      <selection activeCell="AB73" sqref="AB72:AB73"/>
    </sheetView>
  </sheetViews>
  <sheetFormatPr defaultColWidth="9.140625" defaultRowHeight="12.75"/>
  <cols>
    <col min="1" max="1" width="3.421875" style="0" customWidth="1"/>
    <col min="2" max="2" width="1.421875" style="0" customWidth="1"/>
    <col min="3" max="3" width="5.421875" style="0" customWidth="1"/>
    <col min="4" max="4" width="1.421875" style="0" customWidth="1"/>
    <col min="5" max="5" width="5.421875" style="0" customWidth="1"/>
    <col min="6" max="6" width="3.421875" style="0" customWidth="1"/>
    <col min="7" max="7" width="1.421875" style="0" customWidth="1"/>
    <col min="8" max="8" width="2.421875" style="0" customWidth="1"/>
    <col min="9" max="10" width="9.421875" style="0" customWidth="1"/>
    <col min="11" max="12" width="1.421875" style="0" customWidth="1"/>
    <col min="13" max="13" width="2.421875" style="0" customWidth="1"/>
    <col min="14" max="14" width="6.421875" style="0" customWidth="1"/>
    <col min="15" max="16" width="1.421875" style="0" customWidth="1"/>
    <col min="17" max="17" width="5.421875" style="0" customWidth="1"/>
    <col min="18" max="18" width="7.421875" style="0" customWidth="1"/>
    <col min="19" max="19" width="2.421875" style="0" customWidth="1"/>
    <col min="20" max="20" width="1.421875" style="0" customWidth="1"/>
    <col min="21" max="21" width="6.421875" style="0" customWidth="1"/>
    <col min="22" max="22" width="3.421875" style="0" customWidth="1"/>
    <col min="23" max="23" width="4.421875" style="0" customWidth="1"/>
    <col min="24" max="24" width="5.421875" style="0" customWidth="1"/>
    <col min="25" max="27" width="1.421875" style="0" customWidth="1"/>
    <col min="28" max="28" width="9.421875" style="0" customWidth="1"/>
    <col min="29" max="29" width="1.421875" style="0" customWidth="1"/>
    <col min="30" max="30" width="8.421875" style="0" customWidth="1"/>
    <col min="31" max="31" width="1.421875" style="0" customWidth="1"/>
  </cols>
  <sheetData>
    <row r="3" spans="1:31" ht="46.5" customHeigh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8"/>
      <c r="M3" s="8"/>
      <c r="N3" s="8"/>
      <c r="O3" s="8"/>
      <c r="P3" s="8"/>
      <c r="Q3" s="8"/>
      <c r="R3" s="8"/>
      <c r="S3" s="8"/>
      <c r="T3" s="8"/>
      <c r="U3" s="59" t="s">
        <v>63</v>
      </c>
      <c r="V3" s="59"/>
      <c r="W3" s="59"/>
      <c r="X3" s="59"/>
      <c r="Y3" s="59"/>
      <c r="Z3" s="59"/>
      <c r="AA3" s="59"/>
      <c r="AB3" s="59"/>
      <c r="AC3" s="59"/>
      <c r="AD3" s="59"/>
      <c r="AE3" s="9"/>
    </row>
    <row r="4" spans="1:31" ht="9.75" customHeigh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8"/>
      <c r="M4" s="8"/>
      <c r="N4" s="8"/>
      <c r="O4" s="8"/>
      <c r="P4" s="8"/>
      <c r="Q4" s="8"/>
      <c r="R4" s="8"/>
      <c r="S4" s="8"/>
      <c r="T4" s="8"/>
      <c r="U4" s="9"/>
      <c r="V4" s="9"/>
      <c r="W4" s="9"/>
      <c r="X4" s="9"/>
      <c r="Y4" s="9"/>
      <c r="Z4" s="9"/>
      <c r="AA4" s="9"/>
      <c r="AB4" s="9"/>
      <c r="AC4" s="9"/>
      <c r="AD4" s="9"/>
      <c r="AE4" s="9"/>
    </row>
    <row r="5" spans="1:31" ht="27.75" customHeight="1">
      <c r="A5" s="19" t="s">
        <v>0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41" t="s">
        <v>1</v>
      </c>
      <c r="M5" s="41"/>
      <c r="N5" s="41"/>
      <c r="O5" s="41"/>
      <c r="P5" s="41"/>
      <c r="Q5" s="41"/>
      <c r="R5" s="41"/>
      <c r="S5" s="41"/>
      <c r="T5" s="41"/>
      <c r="U5" s="19" t="s">
        <v>2</v>
      </c>
      <c r="V5" s="19"/>
      <c r="W5" s="19"/>
      <c r="X5" s="19"/>
      <c r="Y5" s="19"/>
      <c r="Z5" s="19"/>
      <c r="AA5" s="19"/>
      <c r="AB5" s="19"/>
      <c r="AC5" s="19"/>
      <c r="AD5" s="19"/>
      <c r="AE5" s="19"/>
    </row>
    <row r="6" spans="1:31" ht="25.5" customHeight="1">
      <c r="A6" s="10" t="s">
        <v>3</v>
      </c>
      <c r="B6" s="10"/>
      <c r="C6" s="10"/>
      <c r="D6" s="10"/>
      <c r="E6" s="46"/>
      <c r="F6" s="46"/>
      <c r="G6" s="46"/>
      <c r="H6" s="46"/>
      <c r="I6" s="46"/>
      <c r="J6" s="46"/>
      <c r="K6" s="46"/>
      <c r="L6" s="10" t="s">
        <v>1</v>
      </c>
      <c r="M6" s="10"/>
      <c r="N6" s="10"/>
      <c r="O6" s="10"/>
      <c r="P6" s="10"/>
      <c r="Q6" s="10"/>
      <c r="R6" s="10"/>
      <c r="S6" s="10"/>
      <c r="T6" s="10"/>
      <c r="U6" s="10" t="s">
        <v>4</v>
      </c>
      <c r="V6" s="10"/>
      <c r="W6" s="46" t="s">
        <v>58</v>
      </c>
      <c r="X6" s="46"/>
      <c r="Y6" s="46"/>
      <c r="Z6" s="46"/>
      <c r="AA6" s="46"/>
      <c r="AB6" s="46"/>
      <c r="AC6" s="46"/>
      <c r="AD6" s="46"/>
      <c r="AE6" s="46"/>
    </row>
    <row r="7" spans="1:31" ht="21.75" customHeight="1">
      <c r="A7" s="20" t="s">
        <v>1</v>
      </c>
      <c r="B7" s="20"/>
      <c r="C7" s="20"/>
      <c r="D7" s="20"/>
      <c r="E7" s="20"/>
      <c r="F7" s="20"/>
      <c r="G7" s="3" t="s">
        <v>5</v>
      </c>
      <c r="H7" s="21"/>
      <c r="I7" s="21"/>
      <c r="J7" s="21"/>
      <c r="K7" s="3" t="s">
        <v>5</v>
      </c>
      <c r="L7" s="16" t="s">
        <v>1</v>
      </c>
      <c r="M7" s="16"/>
      <c r="N7" s="16"/>
      <c r="O7" s="16"/>
      <c r="P7" s="16"/>
      <c r="Q7" s="16"/>
      <c r="R7" s="16"/>
      <c r="S7" s="16"/>
      <c r="T7" s="16"/>
      <c r="U7" s="20" t="s">
        <v>1</v>
      </c>
      <c r="V7" s="20"/>
      <c r="W7" s="20"/>
      <c r="X7" s="20"/>
      <c r="Y7" s="3" t="s">
        <v>5</v>
      </c>
      <c r="Z7" s="21" t="s">
        <v>59</v>
      </c>
      <c r="AA7" s="21"/>
      <c r="AB7" s="21"/>
      <c r="AC7" s="21"/>
      <c r="AD7" s="21"/>
      <c r="AE7" s="3" t="s">
        <v>5</v>
      </c>
    </row>
    <row r="8" spans="1:31" ht="33" customHeight="1">
      <c r="A8" s="22" t="s">
        <v>64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41" t="s">
        <v>1</v>
      </c>
      <c r="M8" s="41"/>
      <c r="N8" s="41"/>
      <c r="O8" s="41"/>
      <c r="P8" s="41"/>
      <c r="Q8" s="41"/>
      <c r="R8" s="41"/>
      <c r="S8" s="41"/>
      <c r="T8" s="41"/>
      <c r="U8" s="22" t="s">
        <v>65</v>
      </c>
      <c r="V8" s="22"/>
      <c r="W8" s="22"/>
      <c r="X8" s="22"/>
      <c r="Y8" s="22"/>
      <c r="Z8" s="22"/>
      <c r="AA8" s="22"/>
      <c r="AB8" s="22"/>
      <c r="AC8" s="22"/>
      <c r="AD8" s="22"/>
      <c r="AE8" s="22"/>
    </row>
    <row r="9" spans="1:31" ht="12.75" customHeight="1">
      <c r="A9" s="48" t="s">
        <v>6</v>
      </c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</row>
    <row r="10" spans="1:31" ht="17.25" customHeight="1">
      <c r="A10" s="53" t="s">
        <v>60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</row>
    <row r="11" spans="1:31" ht="21.75" customHeight="1">
      <c r="A11" s="60" t="s">
        <v>7</v>
      </c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</row>
    <row r="12" spans="1:31" ht="50.25" customHeight="1">
      <c r="A12" s="5" t="s">
        <v>8</v>
      </c>
      <c r="B12" s="46" t="s">
        <v>66</v>
      </c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10" t="s">
        <v>1</v>
      </c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</row>
    <row r="13" spans="1:31" ht="21.75" customHeight="1">
      <c r="A13" s="5" t="s">
        <v>1</v>
      </c>
      <c r="B13" s="38" t="s">
        <v>9</v>
      </c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10" t="s">
        <v>1</v>
      </c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</row>
    <row r="14" spans="1:31" ht="21.75" customHeight="1">
      <c r="A14" s="16" t="s">
        <v>1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 t="s">
        <v>10</v>
      </c>
      <c r="T14" s="16"/>
      <c r="U14" s="16"/>
      <c r="V14" s="16"/>
      <c r="W14" s="16"/>
      <c r="X14" s="16"/>
      <c r="Y14" s="16"/>
      <c r="Z14" s="16"/>
      <c r="AA14" s="16"/>
      <c r="AB14" s="44">
        <v>262.33</v>
      </c>
      <c r="AC14" s="44"/>
      <c r="AD14" s="47" t="s">
        <v>11</v>
      </c>
      <c r="AE14" s="47"/>
    </row>
    <row r="15" spans="1:31" ht="21.75" customHeight="1">
      <c r="A15" s="10" t="s">
        <v>1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 t="s">
        <v>12</v>
      </c>
      <c r="T15" s="10"/>
      <c r="U15" s="10"/>
      <c r="V15" s="10"/>
      <c r="W15" s="10"/>
      <c r="X15" s="10"/>
      <c r="Y15" s="10"/>
      <c r="Z15" s="10"/>
      <c r="AA15" s="10"/>
      <c r="AB15" s="58">
        <v>14.186</v>
      </c>
      <c r="AC15" s="58"/>
      <c r="AD15" s="45" t="s">
        <v>11</v>
      </c>
      <c r="AE15" s="45"/>
    </row>
    <row r="16" spans="1:31" ht="21.75" customHeight="1">
      <c r="A16" s="46" t="s">
        <v>13</v>
      </c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</row>
    <row r="17" spans="1:31" ht="21.75" customHeight="1">
      <c r="A17" s="26" t="s">
        <v>14</v>
      </c>
      <c r="B17" s="28"/>
      <c r="C17" s="26" t="s">
        <v>15</v>
      </c>
      <c r="D17" s="27"/>
      <c r="E17" s="28"/>
      <c r="F17" s="26" t="s">
        <v>16</v>
      </c>
      <c r="G17" s="27"/>
      <c r="H17" s="27"/>
      <c r="I17" s="27"/>
      <c r="J17" s="27"/>
      <c r="K17" s="27"/>
      <c r="L17" s="27"/>
      <c r="M17" s="28"/>
      <c r="N17" s="23" t="s">
        <v>17</v>
      </c>
      <c r="O17" s="26" t="s">
        <v>18</v>
      </c>
      <c r="P17" s="27"/>
      <c r="Q17" s="28"/>
      <c r="R17" s="26" t="s">
        <v>19</v>
      </c>
      <c r="S17" s="28"/>
      <c r="T17" s="26" t="s">
        <v>20</v>
      </c>
      <c r="U17" s="28"/>
      <c r="V17" s="26" t="s">
        <v>21</v>
      </c>
      <c r="W17" s="28"/>
      <c r="X17" s="26" t="s">
        <v>22</v>
      </c>
      <c r="Y17" s="27"/>
      <c r="Z17" s="28"/>
      <c r="AA17" s="26" t="s">
        <v>23</v>
      </c>
      <c r="AB17" s="28"/>
      <c r="AC17" s="35" t="s">
        <v>24</v>
      </c>
      <c r="AD17" s="36"/>
      <c r="AE17" s="37"/>
    </row>
    <row r="18" spans="1:31" ht="33" customHeight="1">
      <c r="A18" s="29"/>
      <c r="B18" s="31"/>
      <c r="C18" s="29"/>
      <c r="D18" s="30"/>
      <c r="E18" s="31"/>
      <c r="F18" s="29"/>
      <c r="G18" s="30"/>
      <c r="H18" s="30"/>
      <c r="I18" s="30"/>
      <c r="J18" s="30"/>
      <c r="K18" s="30"/>
      <c r="L18" s="30"/>
      <c r="M18" s="31"/>
      <c r="N18" s="24"/>
      <c r="O18" s="29"/>
      <c r="P18" s="30"/>
      <c r="Q18" s="31"/>
      <c r="R18" s="29"/>
      <c r="S18" s="31"/>
      <c r="T18" s="29"/>
      <c r="U18" s="31"/>
      <c r="V18" s="29"/>
      <c r="W18" s="31"/>
      <c r="X18" s="29"/>
      <c r="Y18" s="22"/>
      <c r="Z18" s="31"/>
      <c r="AA18" s="29"/>
      <c r="AB18" s="31"/>
      <c r="AC18" s="35" t="s">
        <v>25</v>
      </c>
      <c r="AD18" s="36"/>
      <c r="AE18" s="37"/>
    </row>
    <row r="19" spans="1:31" ht="55.5" customHeight="1">
      <c r="A19" s="32"/>
      <c r="B19" s="34"/>
      <c r="C19" s="32"/>
      <c r="D19" s="33"/>
      <c r="E19" s="34"/>
      <c r="F19" s="32"/>
      <c r="G19" s="33"/>
      <c r="H19" s="33"/>
      <c r="I19" s="33"/>
      <c r="J19" s="33"/>
      <c r="K19" s="33"/>
      <c r="L19" s="33"/>
      <c r="M19" s="34"/>
      <c r="N19" s="25"/>
      <c r="O19" s="32"/>
      <c r="P19" s="33"/>
      <c r="Q19" s="34"/>
      <c r="R19" s="32"/>
      <c r="S19" s="34"/>
      <c r="T19" s="32"/>
      <c r="U19" s="34"/>
      <c r="V19" s="32"/>
      <c r="W19" s="34"/>
      <c r="X19" s="32"/>
      <c r="Y19" s="33"/>
      <c r="Z19" s="34"/>
      <c r="AA19" s="32"/>
      <c r="AB19" s="34"/>
      <c r="AC19" s="35" t="s">
        <v>26</v>
      </c>
      <c r="AD19" s="36"/>
      <c r="AE19" s="37"/>
    </row>
    <row r="20" spans="1:31" ht="16.5" customHeight="1">
      <c r="A20" s="35">
        <v>1</v>
      </c>
      <c r="B20" s="37"/>
      <c r="C20" s="35">
        <v>2</v>
      </c>
      <c r="D20" s="36"/>
      <c r="E20" s="37"/>
      <c r="F20" s="35">
        <v>3</v>
      </c>
      <c r="G20" s="36"/>
      <c r="H20" s="36"/>
      <c r="I20" s="36"/>
      <c r="J20" s="36"/>
      <c r="K20" s="36"/>
      <c r="L20" s="36"/>
      <c r="M20" s="37"/>
      <c r="N20" s="7">
        <v>4</v>
      </c>
      <c r="O20" s="35">
        <v>5</v>
      </c>
      <c r="P20" s="36"/>
      <c r="Q20" s="37"/>
      <c r="R20" s="35">
        <v>6</v>
      </c>
      <c r="S20" s="37"/>
      <c r="T20" s="35">
        <v>7</v>
      </c>
      <c r="U20" s="37"/>
      <c r="V20" s="35">
        <v>8</v>
      </c>
      <c r="W20" s="37"/>
      <c r="X20" s="35">
        <v>9</v>
      </c>
      <c r="Y20" s="36"/>
      <c r="Z20" s="37"/>
      <c r="AA20" s="35">
        <v>10</v>
      </c>
      <c r="AB20" s="37"/>
      <c r="AC20" s="35">
        <v>11</v>
      </c>
      <c r="AD20" s="36"/>
      <c r="AE20" s="37"/>
    </row>
    <row r="21" spans="1:31" ht="33.75" customHeight="1">
      <c r="A21" s="50" t="s">
        <v>39</v>
      </c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</row>
    <row r="24" spans="1:28" ht="21.75" customHeight="1">
      <c r="A24" s="13">
        <v>5</v>
      </c>
      <c r="B24" s="13"/>
      <c r="C24" s="10" t="s">
        <v>40</v>
      </c>
      <c r="D24" s="10"/>
      <c r="E24" s="10"/>
      <c r="F24" s="10" t="s">
        <v>41</v>
      </c>
      <c r="G24" s="10"/>
      <c r="H24" s="10"/>
      <c r="I24" s="10"/>
      <c r="J24" s="10"/>
      <c r="K24" s="10"/>
      <c r="L24" s="10"/>
      <c r="M24" s="10"/>
      <c r="N24" s="5" t="s">
        <v>27</v>
      </c>
      <c r="O24" s="11" t="s">
        <v>61</v>
      </c>
      <c r="P24" s="11"/>
      <c r="Q24" s="11"/>
      <c r="R24" s="13" t="s">
        <v>1</v>
      </c>
      <c r="S24" s="13"/>
      <c r="T24" s="13" t="s">
        <v>1</v>
      </c>
      <c r="U24" s="13"/>
      <c r="V24" s="13" t="s">
        <v>1</v>
      </c>
      <c r="W24" s="13"/>
      <c r="X24" s="13" t="s">
        <v>1</v>
      </c>
      <c r="Y24" s="13"/>
      <c r="Z24" s="13"/>
      <c r="AA24" s="13" t="s">
        <v>1</v>
      </c>
      <c r="AB24" s="13"/>
    </row>
    <row r="25" spans="6:28" ht="11.25" customHeight="1">
      <c r="F25" s="10" t="s">
        <v>28</v>
      </c>
      <c r="G25" s="10"/>
      <c r="H25" s="10"/>
      <c r="I25" s="10"/>
      <c r="J25" s="10"/>
      <c r="K25" s="10"/>
      <c r="L25" s="10"/>
      <c r="M25" s="10"/>
      <c r="N25" s="10" t="s">
        <v>1</v>
      </c>
      <c r="O25" s="10"/>
      <c r="P25" s="10"/>
      <c r="Q25" s="10"/>
      <c r="R25" s="11">
        <v>418.44</v>
      </c>
      <c r="S25" s="11"/>
      <c r="T25" s="11">
        <v>1</v>
      </c>
      <c r="U25" s="11"/>
      <c r="V25" s="51">
        <v>1.087</v>
      </c>
      <c r="W25" s="51"/>
      <c r="X25" s="11">
        <v>13.44</v>
      </c>
      <c r="Y25" s="11"/>
      <c r="Z25" s="11"/>
      <c r="AA25" s="49">
        <v>5012.747841023999</v>
      </c>
      <c r="AB25" s="49"/>
    </row>
    <row r="26" spans="6:28" ht="11.25" customHeight="1">
      <c r="F26" s="10" t="s">
        <v>29</v>
      </c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1">
        <v>65.82</v>
      </c>
      <c r="S26" s="11"/>
      <c r="T26" s="11">
        <v>1</v>
      </c>
      <c r="U26" s="11"/>
      <c r="V26" s="51">
        <v>1.087</v>
      </c>
      <c r="W26" s="51"/>
      <c r="X26" s="11">
        <v>7.74</v>
      </c>
      <c r="Y26" s="11"/>
      <c r="Z26" s="11"/>
      <c r="AA26" s="49">
        <v>454.09031071199996</v>
      </c>
      <c r="AB26" s="49"/>
    </row>
    <row r="27" spans="6:28" ht="11.25" customHeight="1">
      <c r="F27" s="10" t="s">
        <v>30</v>
      </c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1">
        <v>15.22</v>
      </c>
      <c r="S27" s="11"/>
      <c r="T27" s="11">
        <v>1</v>
      </c>
      <c r="U27" s="11"/>
      <c r="V27" s="51">
        <v>1.087</v>
      </c>
      <c r="W27" s="51"/>
      <c r="X27" s="11">
        <v>13.44</v>
      </c>
      <c r="Y27" s="11"/>
      <c r="Z27" s="11"/>
      <c r="AA27" s="52" t="s">
        <v>62</v>
      </c>
      <c r="AB27" s="52"/>
    </row>
    <row r="28" spans="6:28" ht="11.25" customHeight="1">
      <c r="F28" s="10" t="s">
        <v>31</v>
      </c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1">
        <v>199.6</v>
      </c>
      <c r="S28" s="11"/>
      <c r="T28" s="11">
        <v>1</v>
      </c>
      <c r="U28" s="11"/>
      <c r="V28" s="11">
        <v>1</v>
      </c>
      <c r="W28" s="11"/>
      <c r="X28" s="11">
        <v>4.21</v>
      </c>
      <c r="Y28" s="11"/>
      <c r="Z28" s="11"/>
      <c r="AA28" s="49">
        <v>689.05912</v>
      </c>
      <c r="AB28" s="49"/>
    </row>
    <row r="29" spans="3:28" ht="21.75" customHeight="1">
      <c r="C29" s="10" t="s">
        <v>42</v>
      </c>
      <c r="D29" s="10"/>
      <c r="E29" s="10"/>
      <c r="F29" s="10" t="s">
        <v>43</v>
      </c>
      <c r="G29" s="10"/>
      <c r="H29" s="10"/>
      <c r="I29" s="10"/>
      <c r="J29" s="10"/>
      <c r="K29" s="10"/>
      <c r="L29" s="10"/>
      <c r="M29" s="10"/>
      <c r="N29" s="5" t="s">
        <v>44</v>
      </c>
      <c r="O29" s="11">
        <v>82</v>
      </c>
      <c r="P29" s="11"/>
      <c r="Q29" s="11"/>
      <c r="R29" s="11">
        <v>887.54</v>
      </c>
      <c r="S29" s="11"/>
      <c r="T29" s="11">
        <v>1</v>
      </c>
      <c r="U29" s="11"/>
      <c r="V29" s="11">
        <v>1</v>
      </c>
      <c r="W29" s="11"/>
      <c r="X29" s="11">
        <v>2.19</v>
      </c>
      <c r="Y29" s="11"/>
      <c r="Z29" s="11"/>
      <c r="AA29" s="49">
        <v>159384.4332</v>
      </c>
      <c r="AB29" s="49"/>
    </row>
    <row r="30" spans="6:31" ht="11.25" customHeight="1">
      <c r="F30" s="10" t="s">
        <v>32</v>
      </c>
      <c r="G30" s="10"/>
      <c r="H30" s="10"/>
      <c r="I30" s="10"/>
      <c r="J30" s="10"/>
      <c r="K30" s="10"/>
      <c r="L30" s="10"/>
      <c r="M30" s="10"/>
      <c r="N30" s="5" t="s">
        <v>36</v>
      </c>
      <c r="O30" s="11">
        <v>75</v>
      </c>
      <c r="P30" s="11"/>
      <c r="Q30" s="11"/>
      <c r="R30" s="13" t="s">
        <v>1</v>
      </c>
      <c r="S30" s="13"/>
      <c r="T30" s="17" t="s">
        <v>1</v>
      </c>
      <c r="U30" s="17"/>
      <c r="V30" s="17" t="s">
        <v>1</v>
      </c>
      <c r="W30" s="17"/>
      <c r="X30" s="13" t="s">
        <v>1</v>
      </c>
      <c r="Y30" s="13"/>
      <c r="Z30" s="13"/>
      <c r="AA30" s="49">
        <v>3759.560880767999</v>
      </c>
      <c r="AB30" s="49"/>
      <c r="AC30" s="17" t="s">
        <v>1</v>
      </c>
      <c r="AD30" s="17"/>
      <c r="AE30" s="17"/>
    </row>
    <row r="31" spans="6:31" ht="11.25" customHeight="1">
      <c r="F31" s="10" t="s">
        <v>33</v>
      </c>
      <c r="G31" s="10"/>
      <c r="H31" s="10"/>
      <c r="I31" s="10"/>
      <c r="J31" s="10"/>
      <c r="K31" s="10"/>
      <c r="L31" s="10"/>
      <c r="M31" s="10"/>
      <c r="N31" s="5" t="s">
        <v>36</v>
      </c>
      <c r="O31" s="11">
        <v>53</v>
      </c>
      <c r="P31" s="11"/>
      <c r="Q31" s="11"/>
      <c r="R31" s="13" t="s">
        <v>1</v>
      </c>
      <c r="S31" s="13"/>
      <c r="T31" s="17" t="s">
        <v>1</v>
      </c>
      <c r="U31" s="17"/>
      <c r="V31" s="17" t="s">
        <v>1</v>
      </c>
      <c r="W31" s="17"/>
      <c r="X31" s="13" t="s">
        <v>1</v>
      </c>
      <c r="Y31" s="13"/>
      <c r="Z31" s="13"/>
      <c r="AA31" s="49">
        <v>240.66786467736</v>
      </c>
      <c r="AB31" s="49"/>
      <c r="AC31" s="17" t="s">
        <v>1</v>
      </c>
      <c r="AD31" s="17"/>
      <c r="AE31" s="17"/>
    </row>
    <row r="32" spans="6:31" ht="11.25" customHeight="1">
      <c r="F32" s="10" t="s">
        <v>34</v>
      </c>
      <c r="G32" s="10"/>
      <c r="H32" s="10"/>
      <c r="I32" s="10"/>
      <c r="J32" s="10"/>
      <c r="K32" s="10"/>
      <c r="L32" s="10"/>
      <c r="M32" s="10"/>
      <c r="N32" s="10" t="s">
        <v>36</v>
      </c>
      <c r="O32" s="11">
        <v>167</v>
      </c>
      <c r="P32" s="11"/>
      <c r="Q32" s="11"/>
      <c r="R32" s="13" t="s">
        <v>1</v>
      </c>
      <c r="S32" s="13"/>
      <c r="T32" s="17" t="s">
        <v>1</v>
      </c>
      <c r="U32" s="17"/>
      <c r="V32" s="17" t="s">
        <v>1</v>
      </c>
      <c r="W32" s="17"/>
      <c r="X32" s="13" t="s">
        <v>1</v>
      </c>
      <c r="Y32" s="13"/>
      <c r="Z32" s="13"/>
      <c r="AA32" s="49">
        <v>308.1985</v>
      </c>
      <c r="AB32" s="49"/>
      <c r="AC32" s="17" t="s">
        <v>1</v>
      </c>
      <c r="AD32" s="17"/>
      <c r="AE32" s="17"/>
    </row>
    <row r="33" spans="6:31" ht="11.25" customHeight="1">
      <c r="F33" s="10"/>
      <c r="G33" s="10"/>
      <c r="H33" s="10"/>
      <c r="I33" s="10"/>
      <c r="J33" s="10"/>
      <c r="K33" s="10"/>
      <c r="L33" s="10"/>
      <c r="M33" s="10"/>
      <c r="N33" s="10"/>
      <c r="O33" s="11"/>
      <c r="P33" s="11"/>
      <c r="Q33" s="11"/>
      <c r="R33" s="13" t="s">
        <v>1</v>
      </c>
      <c r="S33" s="13"/>
      <c r="T33" s="17"/>
      <c r="U33" s="17"/>
      <c r="V33" s="17"/>
      <c r="W33" s="17"/>
      <c r="X33" s="13" t="s">
        <v>1</v>
      </c>
      <c r="Y33" s="13"/>
      <c r="Z33" s="13"/>
      <c r="AA33" s="13" t="s">
        <v>1</v>
      </c>
      <c r="AB33" s="13"/>
      <c r="AC33" s="17"/>
      <c r="AD33" s="17"/>
      <c r="AE33" s="17"/>
    </row>
    <row r="34" spans="6:31" ht="11.25" customHeight="1">
      <c r="F34" s="55" t="s">
        <v>35</v>
      </c>
      <c r="G34" s="55"/>
      <c r="H34" s="55"/>
      <c r="I34" s="55"/>
      <c r="J34" s="55"/>
      <c r="K34" s="55"/>
      <c r="L34" s="55"/>
      <c r="M34" s="55"/>
      <c r="N34" s="6" t="s">
        <v>37</v>
      </c>
      <c r="O34" s="54">
        <v>31.7</v>
      </c>
      <c r="P34" s="54"/>
      <c r="Q34" s="54"/>
      <c r="R34" s="13"/>
      <c r="S34" s="13"/>
      <c r="T34" s="54">
        <v>1</v>
      </c>
      <c r="U34" s="54"/>
      <c r="V34" s="12">
        <v>1.087</v>
      </c>
      <c r="W34" s="12"/>
      <c r="X34" s="13"/>
      <c r="Y34" s="13"/>
      <c r="Z34" s="13"/>
      <c r="AA34" s="13"/>
      <c r="AB34" s="13"/>
      <c r="AC34" s="14">
        <v>98</v>
      </c>
      <c r="AD34" s="14"/>
      <c r="AE34" s="14"/>
    </row>
    <row r="35" spans="1:31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</row>
    <row r="37" spans="27:31" ht="11.25" customHeight="1">
      <c r="AA37" s="42">
        <f>AA25+AA26+AA28+AA29+AA30+AA31+AA32</f>
        <v>169848.75771718135</v>
      </c>
      <c r="AB37" s="42"/>
      <c r="AC37" s="11">
        <v>210074.56</v>
      </c>
      <c r="AD37" s="11"/>
      <c r="AE37" s="11"/>
    </row>
    <row r="39" spans="1:28" ht="21.75" customHeight="1">
      <c r="A39" s="13">
        <v>7</v>
      </c>
      <c r="B39" s="13"/>
      <c r="C39" s="10" t="s">
        <v>45</v>
      </c>
      <c r="D39" s="10"/>
      <c r="E39" s="10"/>
      <c r="F39" s="10" t="s">
        <v>46</v>
      </c>
      <c r="G39" s="10"/>
      <c r="H39" s="10"/>
      <c r="I39" s="10"/>
      <c r="J39" s="10"/>
      <c r="K39" s="10"/>
      <c r="L39" s="10"/>
      <c r="M39" s="10"/>
      <c r="N39" s="5" t="s">
        <v>47</v>
      </c>
      <c r="O39" s="11">
        <v>1.42</v>
      </c>
      <c r="P39" s="11"/>
      <c r="Q39" s="11"/>
      <c r="R39" s="13" t="s">
        <v>1</v>
      </c>
      <c r="S39" s="13"/>
      <c r="T39" s="13" t="s">
        <v>1</v>
      </c>
      <c r="U39" s="13"/>
      <c r="V39" s="13" t="s">
        <v>1</v>
      </c>
      <c r="W39" s="13"/>
      <c r="X39" s="13" t="s">
        <v>1</v>
      </c>
      <c r="Y39" s="13"/>
      <c r="Z39" s="13"/>
      <c r="AA39" s="13" t="s">
        <v>1</v>
      </c>
      <c r="AB39" s="13"/>
    </row>
    <row r="40" spans="6:28" ht="11.25" customHeight="1">
      <c r="F40" s="10" t="s">
        <v>28</v>
      </c>
      <c r="G40" s="10"/>
      <c r="H40" s="10"/>
      <c r="I40" s="10"/>
      <c r="J40" s="10"/>
      <c r="K40" s="10"/>
      <c r="L40" s="10"/>
      <c r="M40" s="10"/>
      <c r="N40" s="10" t="s">
        <v>1</v>
      </c>
      <c r="O40" s="10"/>
      <c r="P40" s="10"/>
      <c r="Q40" s="10"/>
      <c r="R40" s="11">
        <v>442.2</v>
      </c>
      <c r="S40" s="11"/>
      <c r="T40" s="11">
        <v>1</v>
      </c>
      <c r="U40" s="11"/>
      <c r="V40" s="51">
        <v>1.087</v>
      </c>
      <c r="W40" s="51"/>
      <c r="X40" s="11">
        <v>13.44</v>
      </c>
      <c r="Y40" s="11"/>
      <c r="Z40" s="11"/>
      <c r="AA40" s="11">
        <v>9173.52</v>
      </c>
      <c r="AB40" s="11"/>
    </row>
    <row r="41" spans="6:28" ht="11.25" customHeight="1">
      <c r="F41" s="10" t="s">
        <v>29</v>
      </c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1">
        <v>2.15</v>
      </c>
      <c r="S41" s="11"/>
      <c r="T41" s="11">
        <v>1</v>
      </c>
      <c r="U41" s="11"/>
      <c r="V41" s="51">
        <v>1.087</v>
      </c>
      <c r="W41" s="51"/>
      <c r="X41" s="11">
        <v>9.82</v>
      </c>
      <c r="Y41" s="11"/>
      <c r="Z41" s="11"/>
      <c r="AA41" s="11">
        <v>32.59</v>
      </c>
      <c r="AB41" s="11"/>
    </row>
    <row r="42" spans="6:28" ht="11.25" customHeight="1">
      <c r="F42" s="10" t="s">
        <v>30</v>
      </c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1">
        <v>0.09</v>
      </c>
      <c r="S42" s="11"/>
      <c r="T42" s="11">
        <v>1</v>
      </c>
      <c r="U42" s="11"/>
      <c r="V42" s="51">
        <v>1.087</v>
      </c>
      <c r="W42" s="51"/>
      <c r="X42" s="11">
        <v>13.44</v>
      </c>
      <c r="Y42" s="11"/>
      <c r="Z42" s="11"/>
      <c r="AA42" s="17" t="s">
        <v>48</v>
      </c>
      <c r="AB42" s="17"/>
    </row>
    <row r="43" spans="6:28" ht="11.25" customHeight="1">
      <c r="F43" s="10" t="s">
        <v>31</v>
      </c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1">
        <v>652.71</v>
      </c>
      <c r="S43" s="11"/>
      <c r="T43" s="11">
        <v>1</v>
      </c>
      <c r="U43" s="11"/>
      <c r="V43" s="51">
        <v>1.001</v>
      </c>
      <c r="W43" s="51"/>
      <c r="X43" s="11">
        <v>5.02</v>
      </c>
      <c r="Y43" s="11"/>
      <c r="Z43" s="11"/>
      <c r="AA43" s="11">
        <v>4657.43</v>
      </c>
      <c r="AB43" s="11"/>
    </row>
    <row r="44" spans="3:28" ht="66.75" customHeight="1">
      <c r="C44" s="10" t="s">
        <v>49</v>
      </c>
      <c r="D44" s="10"/>
      <c r="E44" s="10"/>
      <c r="F44" s="10" t="s">
        <v>50</v>
      </c>
      <c r="G44" s="10"/>
      <c r="H44" s="10"/>
      <c r="I44" s="10"/>
      <c r="J44" s="10"/>
      <c r="K44" s="10"/>
      <c r="L44" s="10"/>
      <c r="M44" s="10"/>
      <c r="N44" s="5" t="s">
        <v>51</v>
      </c>
      <c r="O44" s="11">
        <v>142</v>
      </c>
      <c r="P44" s="11"/>
      <c r="Q44" s="11"/>
      <c r="R44" s="11">
        <v>70.86</v>
      </c>
      <c r="S44" s="11"/>
      <c r="T44" s="11">
        <v>1</v>
      </c>
      <c r="U44" s="11"/>
      <c r="V44" s="51">
        <v>1.001</v>
      </c>
      <c r="W44" s="51"/>
      <c r="X44" s="11">
        <v>2.63</v>
      </c>
      <c r="Y44" s="11"/>
      <c r="Z44" s="11"/>
      <c r="AA44" s="11">
        <v>26489.84</v>
      </c>
      <c r="AB44" s="11"/>
    </row>
    <row r="45" spans="6:31" ht="11.25" customHeight="1">
      <c r="F45" s="10" t="s">
        <v>32</v>
      </c>
      <c r="G45" s="10"/>
      <c r="H45" s="10"/>
      <c r="I45" s="10"/>
      <c r="J45" s="10"/>
      <c r="K45" s="10"/>
      <c r="L45" s="10"/>
      <c r="M45" s="10"/>
      <c r="N45" s="5" t="s">
        <v>36</v>
      </c>
      <c r="O45" s="11">
        <v>90</v>
      </c>
      <c r="P45" s="11"/>
      <c r="Q45" s="11"/>
      <c r="R45" s="13" t="s">
        <v>1</v>
      </c>
      <c r="S45" s="13"/>
      <c r="T45" s="17" t="s">
        <v>1</v>
      </c>
      <c r="U45" s="17"/>
      <c r="V45" s="17" t="s">
        <v>1</v>
      </c>
      <c r="W45" s="17"/>
      <c r="X45" s="13" t="s">
        <v>1</v>
      </c>
      <c r="Y45" s="13"/>
      <c r="Z45" s="13"/>
      <c r="AA45" s="11">
        <v>8256.17</v>
      </c>
      <c r="AB45" s="11"/>
      <c r="AC45" s="17" t="s">
        <v>1</v>
      </c>
      <c r="AD45" s="17"/>
      <c r="AE45" s="17"/>
    </row>
    <row r="46" spans="6:31" ht="11.25" customHeight="1">
      <c r="F46" s="10" t="s">
        <v>33</v>
      </c>
      <c r="G46" s="10"/>
      <c r="H46" s="10"/>
      <c r="I46" s="10"/>
      <c r="J46" s="10"/>
      <c r="K46" s="10"/>
      <c r="L46" s="10"/>
      <c r="M46" s="10"/>
      <c r="N46" s="5" t="s">
        <v>36</v>
      </c>
      <c r="O46" s="11">
        <v>42</v>
      </c>
      <c r="P46" s="11"/>
      <c r="Q46" s="11"/>
      <c r="R46" s="13" t="s">
        <v>1</v>
      </c>
      <c r="S46" s="13"/>
      <c r="T46" s="17" t="s">
        <v>1</v>
      </c>
      <c r="U46" s="17"/>
      <c r="V46" s="17" t="s">
        <v>1</v>
      </c>
      <c r="W46" s="17"/>
      <c r="X46" s="13" t="s">
        <v>1</v>
      </c>
      <c r="Y46" s="13"/>
      <c r="Z46" s="13"/>
      <c r="AA46" s="11">
        <v>3852.88</v>
      </c>
      <c r="AB46" s="11"/>
      <c r="AC46" s="17" t="s">
        <v>1</v>
      </c>
      <c r="AD46" s="17"/>
      <c r="AE46" s="17"/>
    </row>
    <row r="47" spans="6:31" ht="11.25" customHeight="1">
      <c r="F47" s="10" t="s">
        <v>34</v>
      </c>
      <c r="G47" s="10"/>
      <c r="H47" s="10"/>
      <c r="I47" s="10"/>
      <c r="J47" s="10"/>
      <c r="K47" s="10"/>
      <c r="L47" s="10"/>
      <c r="M47" s="10"/>
      <c r="N47" s="10" t="s">
        <v>36</v>
      </c>
      <c r="O47" s="11">
        <v>167</v>
      </c>
      <c r="P47" s="11"/>
      <c r="Q47" s="11"/>
      <c r="R47" s="13" t="s">
        <v>1</v>
      </c>
      <c r="S47" s="13"/>
      <c r="T47" s="17" t="s">
        <v>1</v>
      </c>
      <c r="U47" s="17"/>
      <c r="V47" s="17" t="s">
        <v>1</v>
      </c>
      <c r="W47" s="17"/>
      <c r="X47" s="13" t="s">
        <v>1</v>
      </c>
      <c r="Y47" s="13"/>
      <c r="Z47" s="13"/>
      <c r="AA47" s="11">
        <v>3.12</v>
      </c>
      <c r="AB47" s="11"/>
      <c r="AC47" s="17" t="s">
        <v>1</v>
      </c>
      <c r="AD47" s="17"/>
      <c r="AE47" s="17"/>
    </row>
    <row r="48" spans="6:31" ht="11.25" customHeight="1">
      <c r="F48" s="10"/>
      <c r="G48" s="10"/>
      <c r="H48" s="10"/>
      <c r="I48" s="10"/>
      <c r="J48" s="10"/>
      <c r="K48" s="10"/>
      <c r="L48" s="10"/>
      <c r="M48" s="10"/>
      <c r="N48" s="10"/>
      <c r="O48" s="11"/>
      <c r="P48" s="11"/>
      <c r="Q48" s="11"/>
      <c r="R48" s="13" t="s">
        <v>1</v>
      </c>
      <c r="S48" s="13"/>
      <c r="T48" s="17"/>
      <c r="U48" s="17"/>
      <c r="V48" s="17"/>
      <c r="W48" s="17"/>
      <c r="X48" s="13" t="s">
        <v>1</v>
      </c>
      <c r="Y48" s="13"/>
      <c r="Z48" s="13"/>
      <c r="AA48" s="13" t="s">
        <v>1</v>
      </c>
      <c r="AB48" s="13"/>
      <c r="AC48" s="17"/>
      <c r="AD48" s="17"/>
      <c r="AE48" s="17"/>
    </row>
    <row r="49" spans="6:31" ht="11.25" customHeight="1">
      <c r="F49" s="55" t="s">
        <v>35</v>
      </c>
      <c r="G49" s="55"/>
      <c r="H49" s="55"/>
      <c r="I49" s="55"/>
      <c r="J49" s="55"/>
      <c r="K49" s="55"/>
      <c r="L49" s="55"/>
      <c r="M49" s="55"/>
      <c r="N49" s="6" t="s">
        <v>37</v>
      </c>
      <c r="O49" s="54">
        <v>35.04</v>
      </c>
      <c r="P49" s="54"/>
      <c r="Q49" s="54"/>
      <c r="R49" s="13"/>
      <c r="S49" s="13"/>
      <c r="T49" s="54">
        <v>1</v>
      </c>
      <c r="U49" s="54"/>
      <c r="V49" s="12">
        <v>1.087</v>
      </c>
      <c r="W49" s="12"/>
      <c r="X49" s="13"/>
      <c r="Y49" s="13"/>
      <c r="Z49" s="13"/>
      <c r="AA49" s="13"/>
      <c r="AB49" s="13"/>
      <c r="AC49" s="14">
        <v>54</v>
      </c>
      <c r="AD49" s="14"/>
      <c r="AE49" s="14"/>
    </row>
    <row r="50" spans="1:31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</row>
    <row r="52" spans="27:31" ht="11.25" customHeight="1">
      <c r="AA52" s="18">
        <v>52465.55</v>
      </c>
      <c r="AB52" s="18"/>
      <c r="AC52" s="11">
        <v>36947.57</v>
      </c>
      <c r="AD52" s="11"/>
      <c r="AE52" s="11"/>
    </row>
    <row r="53" spans="1:31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</row>
    <row r="55" spans="6:28" ht="11.25" customHeight="1">
      <c r="F55" s="57" t="s">
        <v>38</v>
      </c>
      <c r="G55" s="57"/>
      <c r="H55" s="57"/>
      <c r="I55" s="57"/>
      <c r="J55" s="57"/>
      <c r="K55" s="57"/>
      <c r="L55" s="57"/>
      <c r="M55" s="57"/>
      <c r="N55" s="57"/>
      <c r="O55" s="39" t="s">
        <v>1</v>
      </c>
      <c r="P55" s="39"/>
      <c r="Q55" s="39"/>
      <c r="R55" s="15" t="s">
        <v>1</v>
      </c>
      <c r="S55" s="15"/>
      <c r="T55" s="15" t="s">
        <v>1</v>
      </c>
      <c r="U55" s="15"/>
      <c r="V55" s="15" t="s">
        <v>1</v>
      </c>
      <c r="W55" s="15"/>
      <c r="X55" s="15" t="s">
        <v>1</v>
      </c>
      <c r="Y55" s="15"/>
      <c r="Z55" s="15"/>
      <c r="AA55" s="43">
        <f>AA37+AA52</f>
        <v>222314.30771718133</v>
      </c>
      <c r="AB55" s="43"/>
    </row>
    <row r="56" spans="1:3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</row>
    <row r="58" spans="6:28" ht="11.25" customHeight="1">
      <c r="F58" s="10" t="s">
        <v>52</v>
      </c>
      <c r="G58" s="10"/>
      <c r="H58" s="10"/>
      <c r="I58" s="10"/>
      <c r="J58" s="10"/>
      <c r="K58" s="10"/>
      <c r="L58" s="10"/>
      <c r="M58" s="10"/>
      <c r="N58" s="10"/>
      <c r="O58" s="45" t="s">
        <v>1</v>
      </c>
      <c r="P58" s="45"/>
      <c r="Q58" s="45"/>
      <c r="R58" s="13" t="s">
        <v>1</v>
      </c>
      <c r="S58" s="13"/>
      <c r="T58" s="13" t="s">
        <v>1</v>
      </c>
      <c r="U58" s="13"/>
      <c r="V58" s="13" t="s">
        <v>1</v>
      </c>
      <c r="W58" s="13"/>
      <c r="X58" s="13" t="s">
        <v>1</v>
      </c>
      <c r="Y58" s="13"/>
      <c r="Z58" s="13"/>
      <c r="AA58" s="11">
        <f>AA55</f>
        <v>222314.30771718133</v>
      </c>
      <c r="AB58" s="11"/>
    </row>
    <row r="60" spans="6:28" ht="11.25" customHeight="1">
      <c r="F60" s="10" t="s">
        <v>53</v>
      </c>
      <c r="G60" s="10"/>
      <c r="H60" s="10"/>
      <c r="I60" s="10"/>
      <c r="J60" s="10"/>
      <c r="K60" s="10"/>
      <c r="L60" s="10"/>
      <c r="M60" s="10"/>
      <c r="N60" s="10"/>
      <c r="O60" s="56">
        <v>18</v>
      </c>
      <c r="P60" s="56"/>
      <c r="Q60" s="56"/>
      <c r="R60" s="13" t="s">
        <v>1</v>
      </c>
      <c r="S60" s="13"/>
      <c r="T60" s="13" t="s">
        <v>1</v>
      </c>
      <c r="U60" s="13"/>
      <c r="V60" s="13" t="s">
        <v>1</v>
      </c>
      <c r="W60" s="13"/>
      <c r="X60" s="13" t="s">
        <v>1</v>
      </c>
      <c r="Y60" s="13"/>
      <c r="Z60" s="13"/>
      <c r="AA60" s="11">
        <f>AA58*0.18</f>
        <v>40016.575389092635</v>
      </c>
      <c r="AB60" s="11"/>
    </row>
    <row r="62" spans="6:28" ht="11.25" customHeight="1">
      <c r="F62" s="57" t="s">
        <v>54</v>
      </c>
      <c r="G62" s="57"/>
      <c r="H62" s="57"/>
      <c r="I62" s="57"/>
      <c r="J62" s="57"/>
      <c r="K62" s="57"/>
      <c r="L62" s="57"/>
      <c r="M62" s="57"/>
      <c r="N62" s="57"/>
      <c r="O62" s="39" t="s">
        <v>1</v>
      </c>
      <c r="P62" s="39"/>
      <c r="Q62" s="39"/>
      <c r="R62" s="15" t="s">
        <v>1</v>
      </c>
      <c r="S62" s="15"/>
      <c r="T62" s="15" t="s">
        <v>1</v>
      </c>
      <c r="U62" s="15"/>
      <c r="V62" s="15" t="s">
        <v>1</v>
      </c>
      <c r="W62" s="15"/>
      <c r="X62" s="15" t="s">
        <v>1</v>
      </c>
      <c r="Y62" s="15"/>
      <c r="Z62" s="15"/>
      <c r="AA62" s="43">
        <v>262330.89</v>
      </c>
      <c r="AB62" s="43"/>
    </row>
    <row r="63" spans="1:31" ht="33" customHeight="1">
      <c r="A63" s="16" t="s">
        <v>55</v>
      </c>
      <c r="B63" s="16"/>
      <c r="C63" s="16"/>
      <c r="D63" s="40" t="s">
        <v>5</v>
      </c>
      <c r="E63" s="40"/>
      <c r="F63" s="40"/>
      <c r="G63" s="40"/>
      <c r="H63" s="40"/>
      <c r="I63" s="40"/>
      <c r="J63" s="20" t="s">
        <v>1</v>
      </c>
      <c r="K63" s="20"/>
      <c r="L63" s="20"/>
      <c r="M63" s="20"/>
      <c r="N63" s="20"/>
      <c r="O63" s="20"/>
      <c r="P63" s="4" t="s">
        <v>5</v>
      </c>
      <c r="Q63" s="16" t="s">
        <v>1</v>
      </c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</row>
    <row r="64" spans="1:31" ht="12.75" customHeight="1">
      <c r="A64" s="10" t="s">
        <v>1</v>
      </c>
      <c r="B64" s="10"/>
      <c r="C64" s="10"/>
      <c r="D64" s="38" t="s">
        <v>56</v>
      </c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10" t="s">
        <v>1</v>
      </c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ht="33" customHeight="1">
      <c r="A65" s="16" t="s">
        <v>57</v>
      </c>
      <c r="B65" s="16"/>
      <c r="C65" s="16"/>
      <c r="D65" s="40" t="s">
        <v>5</v>
      </c>
      <c r="E65" s="40"/>
      <c r="F65" s="40"/>
      <c r="G65" s="40"/>
      <c r="H65" s="40"/>
      <c r="I65" s="40"/>
      <c r="J65" s="20" t="s">
        <v>1</v>
      </c>
      <c r="K65" s="20"/>
      <c r="L65" s="20"/>
      <c r="M65" s="20"/>
      <c r="N65" s="20"/>
      <c r="O65" s="20"/>
      <c r="P65" s="4" t="s">
        <v>5</v>
      </c>
      <c r="Q65" s="16" t="s">
        <v>1</v>
      </c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</row>
    <row r="66" spans="1:31" ht="12.75" customHeight="1">
      <c r="A66" s="10" t="s">
        <v>1</v>
      </c>
      <c r="B66" s="10"/>
      <c r="C66" s="10"/>
      <c r="D66" s="38" t="s">
        <v>56</v>
      </c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10" t="s">
        <v>1</v>
      </c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</sheetData>
  <sheetProtection/>
  <mergeCells count="253">
    <mergeCell ref="U3:AD3"/>
    <mergeCell ref="O20:Q20"/>
    <mergeCell ref="W6:AE6"/>
    <mergeCell ref="A11:AE11"/>
    <mergeCell ref="L5:T5"/>
    <mergeCell ref="L6:T6"/>
    <mergeCell ref="A14:R14"/>
    <mergeCell ref="A15:R15"/>
    <mergeCell ref="A20:B20"/>
    <mergeCell ref="C20:E20"/>
    <mergeCell ref="F20:M20"/>
    <mergeCell ref="AB15:AC15"/>
    <mergeCell ref="S14:AA14"/>
    <mergeCell ref="T17:U19"/>
    <mergeCell ref="R20:S20"/>
    <mergeCell ref="V17:W19"/>
    <mergeCell ref="X17:Z19"/>
    <mergeCell ref="F17:M19"/>
    <mergeCell ref="S15:AA15"/>
    <mergeCell ref="AC47:AE48"/>
    <mergeCell ref="V39:W39"/>
    <mergeCell ref="X44:Z44"/>
    <mergeCell ref="T47:U48"/>
    <mergeCell ref="O47:Q48"/>
    <mergeCell ref="O39:Q39"/>
    <mergeCell ref="AA42:AB42"/>
    <mergeCell ref="AA44:AB44"/>
    <mergeCell ref="AA47:AB47"/>
    <mergeCell ref="X41:Z41"/>
    <mergeCell ref="AA55:AB55"/>
    <mergeCell ref="F45:M45"/>
    <mergeCell ref="R48:S49"/>
    <mergeCell ref="X48:Z49"/>
    <mergeCell ref="V43:W43"/>
    <mergeCell ref="V45:W45"/>
    <mergeCell ref="X45:Z45"/>
    <mergeCell ref="X46:Z46"/>
    <mergeCell ref="X47:Z47"/>
    <mergeCell ref="AA46:AB46"/>
    <mergeCell ref="F39:M39"/>
    <mergeCell ref="T55:U55"/>
    <mergeCell ref="O49:Q49"/>
    <mergeCell ref="T49:U49"/>
    <mergeCell ref="R55:S55"/>
    <mergeCell ref="O55:Q55"/>
    <mergeCell ref="R41:S41"/>
    <mergeCell ref="F40:M40"/>
    <mergeCell ref="F49:M49"/>
    <mergeCell ref="R40:S40"/>
    <mergeCell ref="F58:N58"/>
    <mergeCell ref="F60:N60"/>
    <mergeCell ref="V55:W55"/>
    <mergeCell ref="F47:M48"/>
    <mergeCell ref="T39:U39"/>
    <mergeCell ref="R44:S44"/>
    <mergeCell ref="V46:W46"/>
    <mergeCell ref="F55:N55"/>
    <mergeCell ref="V44:W44"/>
    <mergeCell ref="T45:U45"/>
    <mergeCell ref="A64:C64"/>
    <mergeCell ref="A65:C65"/>
    <mergeCell ref="D65:I65"/>
    <mergeCell ref="F34:M34"/>
    <mergeCell ref="O58:Q58"/>
    <mergeCell ref="O60:Q60"/>
    <mergeCell ref="F62:N62"/>
    <mergeCell ref="O45:Q45"/>
    <mergeCell ref="Q64:AE64"/>
    <mergeCell ref="AA60:AB60"/>
    <mergeCell ref="R25:S25"/>
    <mergeCell ref="V60:W60"/>
    <mergeCell ref="V62:W62"/>
    <mergeCell ref="T24:U24"/>
    <mergeCell ref="T27:U27"/>
    <mergeCell ref="R31:S31"/>
    <mergeCell ref="T28:U28"/>
    <mergeCell ref="V58:W58"/>
    <mergeCell ref="R58:S58"/>
    <mergeCell ref="T58:U58"/>
    <mergeCell ref="F29:M29"/>
    <mergeCell ref="V28:W28"/>
    <mergeCell ref="F28:M28"/>
    <mergeCell ref="O30:Q30"/>
    <mergeCell ref="C29:E29"/>
    <mergeCell ref="R28:S28"/>
    <mergeCell ref="V29:W29"/>
    <mergeCell ref="F27:M27"/>
    <mergeCell ref="R30:S30"/>
    <mergeCell ref="V25:W25"/>
    <mergeCell ref="F26:M26"/>
    <mergeCell ref="F25:M25"/>
    <mergeCell ref="X31:Z31"/>
    <mergeCell ref="X25:Z25"/>
    <mergeCell ref="X27:Z27"/>
    <mergeCell ref="X28:Z28"/>
    <mergeCell ref="X29:Z29"/>
    <mergeCell ref="A24:B24"/>
    <mergeCell ref="F30:M30"/>
    <mergeCell ref="R27:S27"/>
    <mergeCell ref="F32:M33"/>
    <mergeCell ref="V32:W33"/>
    <mergeCell ref="V27:W27"/>
    <mergeCell ref="O32:Q33"/>
    <mergeCell ref="C24:E24"/>
    <mergeCell ref="F24:M24"/>
    <mergeCell ref="O24:Q24"/>
    <mergeCell ref="F31:M31"/>
    <mergeCell ref="R26:S26"/>
    <mergeCell ref="AA45:AB45"/>
    <mergeCell ref="R45:S45"/>
    <mergeCell ref="R46:S46"/>
    <mergeCell ref="T46:U46"/>
    <mergeCell ref="O46:Q46"/>
    <mergeCell ref="X33:Z34"/>
    <mergeCell ref="R33:S34"/>
    <mergeCell ref="V30:W30"/>
    <mergeCell ref="T43:U43"/>
    <mergeCell ref="X40:Z40"/>
    <mergeCell ref="X42:Z42"/>
    <mergeCell ref="V31:W31"/>
    <mergeCell ref="T26:U26"/>
    <mergeCell ref="T34:U34"/>
    <mergeCell ref="T30:U30"/>
    <mergeCell ref="AC37:AE37"/>
    <mergeCell ref="N32:N33"/>
    <mergeCell ref="AC32:AE33"/>
    <mergeCell ref="X24:Z24"/>
    <mergeCell ref="AC30:AE30"/>
    <mergeCell ref="AC31:AE31"/>
    <mergeCell ref="R29:S29"/>
    <mergeCell ref="AC34:AE34"/>
    <mergeCell ref="T31:U31"/>
    <mergeCell ref="V24:W24"/>
    <mergeCell ref="T44:U44"/>
    <mergeCell ref="F44:M44"/>
    <mergeCell ref="X30:Z30"/>
    <mergeCell ref="X26:Z26"/>
    <mergeCell ref="X39:Z39"/>
    <mergeCell ref="V41:W41"/>
    <mergeCell ref="R39:S39"/>
    <mergeCell ref="T41:U41"/>
    <mergeCell ref="F43:M43"/>
    <mergeCell ref="N40:Q43"/>
    <mergeCell ref="O31:Q31"/>
    <mergeCell ref="R24:S24"/>
    <mergeCell ref="AA33:AB34"/>
    <mergeCell ref="N25:Q28"/>
    <mergeCell ref="T29:U29"/>
    <mergeCell ref="V40:W40"/>
    <mergeCell ref="X32:Z32"/>
    <mergeCell ref="O34:Q34"/>
    <mergeCell ref="R32:S32"/>
    <mergeCell ref="AA28:AB28"/>
    <mergeCell ref="L7:T7"/>
    <mergeCell ref="AC17:AE17"/>
    <mergeCell ref="AA25:AB25"/>
    <mergeCell ref="AA26:AB26"/>
    <mergeCell ref="AA27:AB27"/>
    <mergeCell ref="AC20:AE20"/>
    <mergeCell ref="R17:S19"/>
    <mergeCell ref="A10:AE10"/>
    <mergeCell ref="B13:R13"/>
    <mergeCell ref="AA24:AB24"/>
    <mergeCell ref="AA29:AB29"/>
    <mergeCell ref="AA30:AB30"/>
    <mergeCell ref="AA31:AB31"/>
    <mergeCell ref="AA32:AB32"/>
    <mergeCell ref="A21:AE21"/>
    <mergeCell ref="A63:C63"/>
    <mergeCell ref="V26:W26"/>
    <mergeCell ref="O29:Q29"/>
    <mergeCell ref="T32:U33"/>
    <mergeCell ref="T25:U25"/>
    <mergeCell ref="A5:K5"/>
    <mergeCell ref="B12:R12"/>
    <mergeCell ref="U6:V6"/>
    <mergeCell ref="A9:AE9"/>
    <mergeCell ref="E6:K6"/>
    <mergeCell ref="A8:K8"/>
    <mergeCell ref="S12:AE12"/>
    <mergeCell ref="U7:X7"/>
    <mergeCell ref="Z7:AD7"/>
    <mergeCell ref="A6:D6"/>
    <mergeCell ref="S13:AE13"/>
    <mergeCell ref="AB14:AC14"/>
    <mergeCell ref="AD15:AE15"/>
    <mergeCell ref="A16:AE16"/>
    <mergeCell ref="AD14:AE14"/>
    <mergeCell ref="T20:U20"/>
    <mergeCell ref="V20:W20"/>
    <mergeCell ref="X20:Z20"/>
    <mergeCell ref="AA20:AB20"/>
    <mergeCell ref="A17:B19"/>
    <mergeCell ref="V34:W34"/>
    <mergeCell ref="L8:T8"/>
    <mergeCell ref="T40:U40"/>
    <mergeCell ref="AA37:AB37"/>
    <mergeCell ref="Q65:AE65"/>
    <mergeCell ref="Q66:AE66"/>
    <mergeCell ref="T42:U42"/>
    <mergeCell ref="X62:Z62"/>
    <mergeCell ref="X43:Z43"/>
    <mergeCell ref="AA62:AB62"/>
    <mergeCell ref="A66:C66"/>
    <mergeCell ref="R60:S60"/>
    <mergeCell ref="T62:U62"/>
    <mergeCell ref="D64:P64"/>
    <mergeCell ref="O62:Q62"/>
    <mergeCell ref="R62:S62"/>
    <mergeCell ref="D63:I63"/>
    <mergeCell ref="J63:O63"/>
    <mergeCell ref="D66:P66"/>
    <mergeCell ref="J65:O65"/>
    <mergeCell ref="U5:AE5"/>
    <mergeCell ref="A7:F7"/>
    <mergeCell ref="H7:J7"/>
    <mergeCell ref="U8:AE8"/>
    <mergeCell ref="N17:N19"/>
    <mergeCell ref="O17:Q19"/>
    <mergeCell ref="AA17:AB19"/>
    <mergeCell ref="AC18:AE18"/>
    <mergeCell ref="AC19:AE19"/>
    <mergeCell ref="C17:E19"/>
    <mergeCell ref="Q63:AE63"/>
    <mergeCell ref="T60:U60"/>
    <mergeCell ref="X60:Z60"/>
    <mergeCell ref="R43:S43"/>
    <mergeCell ref="AA58:AB58"/>
    <mergeCell ref="C44:E44"/>
    <mergeCell ref="R47:S47"/>
    <mergeCell ref="V47:W48"/>
    <mergeCell ref="AA52:AB52"/>
    <mergeCell ref="AC52:AE52"/>
    <mergeCell ref="AA39:AB39"/>
    <mergeCell ref="AA48:AB49"/>
    <mergeCell ref="AC49:AE49"/>
    <mergeCell ref="X58:Z58"/>
    <mergeCell ref="X55:Z55"/>
    <mergeCell ref="AA41:AB41"/>
    <mergeCell ref="AA40:AB40"/>
    <mergeCell ref="AA43:AB43"/>
    <mergeCell ref="AC45:AE45"/>
    <mergeCell ref="AC46:AE46"/>
    <mergeCell ref="F42:M42"/>
    <mergeCell ref="O44:Q44"/>
    <mergeCell ref="F41:M41"/>
    <mergeCell ref="V49:W49"/>
    <mergeCell ref="A39:B39"/>
    <mergeCell ref="C39:E39"/>
    <mergeCell ref="F46:M46"/>
    <mergeCell ref="N47:N48"/>
    <mergeCell ref="V42:W42"/>
    <mergeCell ref="R42:S42"/>
  </mergeCells>
  <printOptions/>
  <pageMargins left="0.7875" right="0.39305555555555555" top="0.39305555555555555" bottom="0.7666666666666667" header="0.30277777777777776" footer="0.30277777777777776"/>
  <pageSetup blackAndWhite="1" firstPageNumber="1" useFirstPageNumber="1" fitToHeight="1000" fitToWidth="1" horizontalDpi="600" verticalDpi="600" orientation="portrait" paperSize="9" scale="77" r:id="rId1"/>
  <headerFooter alignWithMargins="0">
    <oddHeader>&amp;L&amp;I&amp;"Courier New"&amp;6Программный комплекс "Строительный эксперт"
&amp;I&amp;C&amp;I&amp;"Courier New"&amp;6
&amp;I&amp;R&amp;I&amp;"Courier New"&amp;6
&amp;I</oddHeader>
    <oddFooter>&amp;L&amp;I&amp;"Courier New"&amp;6
©2006, ТСН-2001, ОАО МЦЦС "Мосстройцены"
©1997-2011 Дата Базис Девелопмент, тел.: +7(495) 796-3009, +7(495) 514-2635, http://www.data-basis.ru&amp;I&amp;C&amp;B&amp;"Courier New"&amp;12&amp;P&amp;B&amp;I&amp;"Courier New"&amp;6
&amp;I&amp;R&amp;I&amp;"Courier New"&amp;6
&amp;I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Махалин</dc:creator>
  <cp:keywords/>
  <dc:description/>
  <cp:lastModifiedBy>Махалин</cp:lastModifiedBy>
  <cp:lastPrinted>2014-08-07T11:29:27Z</cp:lastPrinted>
  <dcterms:created xsi:type="dcterms:W3CDTF">2013-11-29T13:02:50Z</dcterms:created>
  <dcterms:modified xsi:type="dcterms:W3CDTF">2014-08-08T11:52:44Z</dcterms:modified>
  <cp:category/>
  <cp:version/>
  <cp:contentType/>
  <cp:contentStatus/>
</cp:coreProperties>
</file>